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eelavi\Dropbox\LINEAMIENTOS DE VINCULACIÓN\Formatos Programas y Proyectos\"/>
    </mc:Choice>
  </mc:AlternateContent>
  <bookViews>
    <workbookView xWindow="0" yWindow="0" windowWidth="21600" windowHeight="9735"/>
  </bookViews>
  <sheets>
    <sheet name="PRESUPUESTO" sheetId="1" r:id="rId1"/>
    <sheet name="Remuneración hora docente" sheetId="2" r:id="rId2"/>
    <sheet name="Remuneración hora administrativ" sheetId="3" r:id="rId3"/>
  </sheets>
  <definedNames>
    <definedName name="_xlnm.Print_Area" localSheetId="0">PRESUPUESTO!$A$1:$G$104</definedName>
  </definedNames>
  <calcPr calcId="152511"/>
</workbook>
</file>

<file path=xl/calcChain.xml><?xml version="1.0" encoding="utf-8"?>
<calcChain xmlns="http://schemas.openxmlformats.org/spreadsheetml/2006/main">
  <c r="C110" i="1" l="1"/>
  <c r="B85" i="1" l="1"/>
  <c r="B84" i="1"/>
  <c r="E8" i="3" l="1"/>
  <c r="E7" i="3"/>
  <c r="E6" i="3"/>
  <c r="H8" i="3"/>
  <c r="G8" i="3"/>
  <c r="F8" i="3"/>
  <c r="H7" i="3"/>
  <c r="G7" i="3"/>
  <c r="F7" i="3"/>
  <c r="H6" i="3"/>
  <c r="G6" i="3"/>
  <c r="F6" i="3"/>
  <c r="I8" i="3" l="1"/>
  <c r="J8" i="3" s="1"/>
  <c r="K8" i="3" s="1"/>
  <c r="I7" i="3"/>
  <c r="J7" i="3" s="1"/>
  <c r="K7" i="3" s="1"/>
  <c r="I6" i="3"/>
  <c r="J6" i="3" s="1"/>
  <c r="I9" i="3" l="1"/>
  <c r="J9" i="3"/>
  <c r="K6" i="3"/>
  <c r="K9" i="3" s="1"/>
  <c r="F97" i="1" l="1"/>
  <c r="D97" i="1"/>
  <c r="E6" i="2"/>
  <c r="F6" i="2"/>
  <c r="H8" i="2" l="1"/>
  <c r="G8" i="2"/>
  <c r="F8" i="2"/>
  <c r="E8" i="2"/>
  <c r="I8" i="2" s="1"/>
  <c r="J8" i="2" s="1"/>
  <c r="K8" i="2" s="1"/>
  <c r="H7" i="2"/>
  <c r="G7" i="2"/>
  <c r="F7" i="2"/>
  <c r="E7" i="2"/>
  <c r="H6" i="2"/>
  <c r="G6" i="2"/>
  <c r="I7" i="2" l="1"/>
  <c r="J7" i="2" s="1"/>
  <c r="K7" i="2" s="1"/>
  <c r="I6" i="2"/>
  <c r="G64" i="1"/>
  <c r="G65" i="1"/>
  <c r="G66" i="1"/>
  <c r="G63" i="1"/>
  <c r="G73" i="1"/>
  <c r="G74" i="1"/>
  <c r="G75" i="1"/>
  <c r="G47" i="1"/>
  <c r="G48" i="1"/>
  <c r="G55" i="1"/>
  <c r="G56" i="1"/>
  <c r="G57" i="1"/>
  <c r="G54" i="1"/>
  <c r="G46" i="1"/>
  <c r="G45" i="1"/>
  <c r="G38" i="1"/>
  <c r="G39" i="1"/>
  <c r="G37" i="1"/>
  <c r="G27" i="1"/>
  <c r="G28" i="1"/>
  <c r="G29" i="1"/>
  <c r="G26" i="1"/>
  <c r="I9" i="2" l="1"/>
  <c r="J6" i="2"/>
  <c r="K6" i="2" l="1"/>
  <c r="K9" i="2" s="1"/>
  <c r="J9" i="2"/>
  <c r="G18" i="1"/>
  <c r="G19" i="1"/>
  <c r="G20" i="1"/>
  <c r="G17" i="1"/>
  <c r="F93" i="1" l="1"/>
  <c r="B92" i="1"/>
  <c r="B91" i="1"/>
  <c r="B89" i="1"/>
  <c r="B90" i="1"/>
  <c r="G72" i="1" l="1"/>
  <c r="G40" i="1" l="1"/>
  <c r="G30" i="1" l="1"/>
  <c r="E85" i="1" s="1"/>
  <c r="E86" i="1" s="1"/>
  <c r="E89" i="1"/>
  <c r="G49" i="1"/>
  <c r="G58" i="1"/>
  <c r="G76" i="1"/>
  <c r="E96" i="1" s="1"/>
  <c r="G21" i="1"/>
  <c r="G67" i="1"/>
  <c r="E92" i="1" l="1"/>
  <c r="G92" i="1" s="1"/>
  <c r="E97" i="1"/>
  <c r="G97" i="1" s="1"/>
  <c r="G96" i="1"/>
  <c r="G89" i="1"/>
  <c r="F84" i="1"/>
  <c r="E91" i="1"/>
  <c r="G91" i="1" s="1"/>
  <c r="G85" i="1"/>
  <c r="E90" i="1"/>
  <c r="G90" i="1" s="1"/>
  <c r="D93" i="1"/>
  <c r="D86" i="1"/>
  <c r="G93" i="1" l="1"/>
  <c r="D99" i="1"/>
  <c r="G84" i="1"/>
  <c r="F86" i="1"/>
  <c r="F99" i="1" s="1"/>
  <c r="E93" i="1"/>
  <c r="G86" i="1" l="1"/>
  <c r="G99" i="1" s="1"/>
  <c r="E99" i="1" l="1"/>
  <c r="C84" i="1" l="1"/>
  <c r="C96" i="1"/>
  <c r="C97" i="1" s="1"/>
  <c r="C90" i="1"/>
  <c r="C92" i="1"/>
  <c r="C89" i="1"/>
  <c r="C85" i="1"/>
  <c r="C91" i="1"/>
  <c r="C93" i="1" l="1"/>
  <c r="C86" i="1"/>
  <c r="C99" i="1" l="1"/>
</calcChain>
</file>

<file path=xl/comments1.xml><?xml version="1.0" encoding="utf-8"?>
<comments xmlns="http://schemas.openxmlformats.org/spreadsheetml/2006/main">
  <authors>
    <author>Noemi Lavid</author>
  </authors>
  <commentList>
    <comment ref="B1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Personal de ESPOL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Tomar de referencia las pestañas con el nombre: Remuneración hora docente y Remuneración hora administrativ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No docentes de ESPOL. Se debe realizar un contrato de honorarios profesionales.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Viáticos solo para el personal de ESPOL que está bajo relación de dependencia.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Se incluyen los suministros de oficina.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Se puede incluir alquiler de oficina o de equipos.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Compra de equipos</t>
        </r>
      </text>
    </comment>
  </commentList>
</comments>
</file>

<file path=xl/sharedStrings.xml><?xml version="1.0" encoding="utf-8"?>
<sst xmlns="http://schemas.openxmlformats.org/spreadsheetml/2006/main" count="116" uniqueCount="73">
  <si>
    <t>TAMAÑO DEL PROYECTO (No. Beneficiarios):</t>
  </si>
  <si>
    <t>DESCRIPCION DE RUBROS</t>
  </si>
  <si>
    <t>DESCRIPCION DEL CARGO</t>
  </si>
  <si>
    <t>No. PERSONAS</t>
  </si>
  <si>
    <t>COSTO TOTAL</t>
  </si>
  <si>
    <t>TOTAL</t>
  </si>
  <si>
    <t>DESCRIPCION DEL RUBRO</t>
  </si>
  <si>
    <t xml:space="preserve">COSTO UNITARIO </t>
  </si>
  <si>
    <t xml:space="preserve"> Nº. PARTICI-PANTES</t>
  </si>
  <si>
    <t>CANTIDAD</t>
  </si>
  <si>
    <t>DESCRIPCION DEL BIEN</t>
  </si>
  <si>
    <t>%</t>
  </si>
  <si>
    <t>1.GASTOS DE PERSONAL</t>
  </si>
  <si>
    <t>EQUIPAMIENTO</t>
  </si>
  <si>
    <t>PRESUPUESTO TOTAL (1+2+3)</t>
  </si>
  <si>
    <t>PRESUPUESTO</t>
  </si>
  <si>
    <t>APORTE ESPOL</t>
  </si>
  <si>
    <t>Facultad:</t>
  </si>
  <si>
    <t>Carrera:</t>
  </si>
  <si>
    <t>RESUMEN DEL PRESUPUESTO</t>
  </si>
  <si>
    <t>Vinculación</t>
  </si>
  <si>
    <t>HORAS DE DEDICACIÓN</t>
  </si>
  <si>
    <t>Remuneración</t>
  </si>
  <si>
    <t>APORTE DONANTE</t>
  </si>
  <si>
    <t>3. EQUIPAMIENTO</t>
  </si>
  <si>
    <t>2. GASTOS OPERACIONALES</t>
  </si>
  <si>
    <t>COSTO SUELDO POR HORA</t>
  </si>
  <si>
    <t>TOTAL EQUIPAMIENTO</t>
  </si>
  <si>
    <t>TOTAL GASTOS OPERACIONALES</t>
  </si>
  <si>
    <t>TOTAL GASTOS DE PERSONAL</t>
  </si>
  <si>
    <t>* OBSERVACIÓN: Los datos numéricos que se muestran son referenciales. Por favor borrarlos e incluir los valores relacionados a su proyecto.</t>
  </si>
  <si>
    <t>DESCRIPCION</t>
  </si>
  <si>
    <t>Proyecto:</t>
  </si>
  <si>
    <t>ESCUELA SUPERIOR POLITECNICA DEL LITORAL</t>
  </si>
  <si>
    <t>REMUNERACIONES DE LOS PROYECTOS</t>
  </si>
  <si>
    <t>#</t>
  </si>
  <si>
    <t>NOMBRE</t>
  </si>
  <si>
    <t>APORTE PATRONAL</t>
  </si>
  <si>
    <t>DECIMO TERCERO</t>
  </si>
  <si>
    <t>DECIMO CUARTO</t>
  </si>
  <si>
    <t>FONDO DE RESERVA</t>
  </si>
  <si>
    <t>COSTO MENSUAL APROX.</t>
  </si>
  <si>
    <t>Docente 1</t>
  </si>
  <si>
    <t>Docente 2</t>
  </si>
  <si>
    <t>Docente 3</t>
  </si>
  <si>
    <t>COSTO DIARIO APROX.</t>
  </si>
  <si>
    <t>COSTO POR HORA APROX.</t>
  </si>
  <si>
    <t>SUELDO</t>
  </si>
  <si>
    <t>Administrativo 1</t>
  </si>
  <si>
    <t>Administrativo 2</t>
  </si>
  <si>
    <t>Administrativo 3</t>
  </si>
  <si>
    <t>GASTOS EN PERSONAL</t>
  </si>
  <si>
    <t>1.</t>
  </si>
  <si>
    <t>1.1.</t>
  </si>
  <si>
    <t>1.2.</t>
  </si>
  <si>
    <t>GASTOS OPERACIONALES</t>
  </si>
  <si>
    <t>2.</t>
  </si>
  <si>
    <t>2.1.</t>
  </si>
  <si>
    <t>2.2.</t>
  </si>
  <si>
    <t>2.3.</t>
  </si>
  <si>
    <t>2.4.</t>
  </si>
  <si>
    <t>3.</t>
  </si>
  <si>
    <t>Remuneraciones</t>
  </si>
  <si>
    <t>Honorarios</t>
  </si>
  <si>
    <t>Viáticos y Subsistencias</t>
  </si>
  <si>
    <t>Movilización</t>
  </si>
  <si>
    <t>Materiales e Insumos</t>
  </si>
  <si>
    <t>Gastos de Servicios (Socialización, sistematización y otros)</t>
  </si>
  <si>
    <t xml:space="preserve">UVS-FOR-08 </t>
  </si>
  <si>
    <t>En esta sección incluir, los gastos que se realizarán por cada, de durar el proyecto dentro de dos años fiscales.</t>
  </si>
  <si>
    <t>Flujo de caja (2015)</t>
  </si>
  <si>
    <t>Flujo de caja (2016)</t>
  </si>
  <si>
    <t xml:space="preserve">Total del presupuesto aporte ESPOL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</si>
</sst>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164" formatCode="#,##0.00;[Red]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Bookman Old Style"/>
      <family val="1"/>
    </font>
    <font>
      <sz val="9"/>
      <name val="Arial"/>
      <family val="2"/>
    </font>
    <font>
      <b/>
      <sz val="9"/>
      <color indexed="62"/>
      <name val="Arial"/>
      <family val="2"/>
    </font>
    <font>
      <b/>
      <sz val="9"/>
      <name val="Arial"/>
      <family val="2"/>
    </font>
    <font>
      <b/>
      <i/>
      <u/>
      <sz val="9"/>
      <color indexed="62"/>
      <name val="Arial"/>
      <family val="2"/>
    </font>
    <font>
      <sz val="9"/>
      <color indexed="18"/>
      <name val="Arial"/>
      <family val="2"/>
    </font>
    <font>
      <b/>
      <sz val="10"/>
      <color indexed="18"/>
      <name val="Arial"/>
      <family val="2"/>
    </font>
    <font>
      <b/>
      <i/>
      <sz val="10"/>
      <color indexed="18"/>
      <name val="Arial"/>
      <family val="2"/>
    </font>
    <font>
      <b/>
      <sz val="10"/>
      <name val="Arial"/>
      <family val="2"/>
    </font>
    <font>
      <b/>
      <sz val="14"/>
      <name val="Times New Roman"/>
      <family val="1"/>
    </font>
    <font>
      <b/>
      <i/>
      <u/>
      <sz val="10"/>
      <color indexed="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i/>
      <sz val="9"/>
      <color indexed="62"/>
      <name val="Arial"/>
      <family val="2"/>
    </font>
    <font>
      <b/>
      <sz val="10"/>
      <name val="Times New Roman"/>
      <family val="1"/>
    </font>
    <font>
      <b/>
      <sz val="24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17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1" applyFill="1" applyAlignment="1">
      <alignment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6" fillId="2" borderId="1" xfId="1" quotePrefix="1" applyFont="1" applyFill="1" applyBorder="1" applyAlignment="1">
      <alignment horizontal="left" vertical="center"/>
    </xf>
    <xf numFmtId="3" fontId="6" fillId="2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  <protection locked="0"/>
    </xf>
    <xf numFmtId="4" fontId="9" fillId="0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3" fontId="9" fillId="0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>
      <alignment vertical="center"/>
    </xf>
    <xf numFmtId="0" fontId="7" fillId="0" borderId="3" xfId="1" applyFont="1" applyFill="1" applyBorder="1" applyAlignment="1">
      <alignment vertical="center"/>
    </xf>
    <xf numFmtId="9" fontId="5" fillId="0" borderId="3" xfId="3" applyFont="1" applyFill="1" applyBorder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9" fontId="5" fillId="0" borderId="0" xfId="3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vertical="center" wrapText="1"/>
    </xf>
    <xf numFmtId="0" fontId="5" fillId="0" borderId="3" xfId="1" applyFont="1" applyFill="1" applyBorder="1" applyAlignment="1">
      <alignment vertical="center"/>
    </xf>
    <xf numFmtId="4" fontId="5" fillId="0" borderId="4" xfId="1" applyNumberFormat="1" applyFont="1" applyFill="1" applyBorder="1" applyAlignment="1">
      <alignment vertical="center"/>
    </xf>
    <xf numFmtId="0" fontId="8" fillId="0" borderId="0" xfId="1" quotePrefix="1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7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/>
    </xf>
    <xf numFmtId="4" fontId="7" fillId="0" borderId="0" xfId="1" applyNumberFormat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10" fillId="0" borderId="0" xfId="1" quotePrefix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10" fontId="2" fillId="0" borderId="0" xfId="3" applyNumberFormat="1" applyFont="1" applyFill="1" applyBorder="1" applyAlignment="1">
      <alignment vertical="center"/>
    </xf>
    <xf numFmtId="9" fontId="2" fillId="0" borderId="0" xfId="3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9" fontId="7" fillId="0" borderId="0" xfId="3" applyFont="1" applyFill="1" applyBorder="1" applyAlignment="1">
      <alignment vertical="center"/>
    </xf>
    <xf numFmtId="0" fontId="5" fillId="0" borderId="0" xfId="1" applyFont="1" applyFill="1" applyBorder="1" applyAlignment="1">
      <alignment horizontal="centerContinuous" vertical="center"/>
    </xf>
    <xf numFmtId="0" fontId="7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9" fontId="7" fillId="0" borderId="0" xfId="3" applyFont="1" applyFill="1" applyAlignment="1">
      <alignment vertical="center"/>
    </xf>
    <xf numFmtId="0" fontId="13" fillId="0" borderId="0" xfId="2" applyFont="1" applyFill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vertical="center"/>
    </xf>
    <xf numFmtId="4" fontId="12" fillId="0" borderId="1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quotePrefix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vertical="center" wrapText="1"/>
    </xf>
    <xf numFmtId="4" fontId="9" fillId="0" borderId="1" xfId="1" applyNumberFormat="1" applyFont="1" applyFill="1" applyBorder="1" applyAlignment="1" applyProtection="1">
      <alignment vertical="center"/>
    </xf>
    <xf numFmtId="9" fontId="2" fillId="0" borderId="1" xfId="3" applyNumberFormat="1" applyFont="1" applyFill="1" applyBorder="1" applyAlignment="1">
      <alignment vertical="center"/>
    </xf>
    <xf numFmtId="9" fontId="12" fillId="0" borderId="1" xfId="3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/>
    </xf>
    <xf numFmtId="44" fontId="21" fillId="0" borderId="6" xfId="4" applyFont="1" applyBorder="1"/>
    <xf numFmtId="0" fontId="2" fillId="0" borderId="0" xfId="0" applyFont="1"/>
    <xf numFmtId="0" fontId="2" fillId="0" borderId="0" xfId="0" applyFont="1" applyFill="1"/>
    <xf numFmtId="166" fontId="23" fillId="0" borderId="0" xfId="5" applyNumberFormat="1" applyFont="1"/>
    <xf numFmtId="0" fontId="18" fillId="0" borderId="0" xfId="0" applyFont="1" applyFill="1" applyBorder="1"/>
    <xf numFmtId="0" fontId="18" fillId="0" borderId="0" xfId="0" applyFont="1"/>
    <xf numFmtId="0" fontId="20" fillId="0" borderId="0" xfId="0" applyFont="1" applyFill="1" applyBorder="1" applyAlignment="1">
      <alignment horizontal="left" vertical="center"/>
    </xf>
    <xf numFmtId="44" fontId="19" fillId="4" borderId="12" xfId="4" applyFont="1" applyFill="1" applyBorder="1" applyAlignment="1">
      <alignment horizontal="center" vertical="center" wrapText="1"/>
    </xf>
    <xf numFmtId="44" fontId="20" fillId="0" borderId="1" xfId="4" applyFont="1" applyBorder="1"/>
    <xf numFmtId="0" fontId="19" fillId="0" borderId="11" xfId="0" applyFont="1" applyFill="1" applyBorder="1" applyAlignment="1">
      <alignment horizontal="center"/>
    </xf>
    <xf numFmtId="44" fontId="23" fillId="4" borderId="13" xfId="0" applyNumberFormat="1" applyFont="1" applyFill="1" applyBorder="1"/>
    <xf numFmtId="0" fontId="19" fillId="0" borderId="10" xfId="0" applyFont="1" applyFill="1" applyBorder="1" applyAlignment="1">
      <alignment horizontal="center"/>
    </xf>
    <xf numFmtId="44" fontId="20" fillId="0" borderId="14" xfId="4" applyFont="1" applyBorder="1"/>
    <xf numFmtId="44" fontId="21" fillId="0" borderId="7" xfId="4" applyFont="1" applyBorder="1"/>
    <xf numFmtId="0" fontId="19" fillId="0" borderId="15" xfId="0" applyFont="1" applyFill="1" applyBorder="1" applyAlignment="1">
      <alignment horizontal="center"/>
    </xf>
    <xf numFmtId="44" fontId="20" fillId="0" borderId="16" xfId="4" applyFont="1" applyBorder="1"/>
    <xf numFmtId="44" fontId="21" fillId="0" borderId="18" xfId="4" applyFont="1" applyBorder="1"/>
    <xf numFmtId="44" fontId="20" fillId="0" borderId="14" xfId="4" applyFont="1" applyBorder="1" applyProtection="1"/>
    <xf numFmtId="44" fontId="20" fillId="0" borderId="8" xfId="4" applyFont="1" applyBorder="1" applyProtection="1"/>
    <xf numFmtId="44" fontId="20" fillId="0" borderId="1" xfId="4" applyFont="1" applyBorder="1" applyProtection="1"/>
    <xf numFmtId="44" fontId="20" fillId="0" borderId="9" xfId="4" applyFont="1" applyBorder="1" applyProtection="1"/>
    <xf numFmtId="44" fontId="20" fillId="0" borderId="16" xfId="4" applyFont="1" applyBorder="1" applyProtection="1"/>
    <xf numFmtId="44" fontId="20" fillId="0" borderId="17" xfId="4" applyFont="1" applyBorder="1" applyProtection="1"/>
    <xf numFmtId="165" fontId="20" fillId="0" borderId="14" xfId="5" applyFont="1" applyFill="1" applyBorder="1" applyProtection="1">
      <protection locked="0"/>
    </xf>
    <xf numFmtId="165" fontId="20" fillId="0" borderId="1" xfId="5" applyFont="1" applyFill="1" applyBorder="1" applyAlignment="1" applyProtection="1">
      <alignment horizontal="center" wrapText="1"/>
      <protection locked="0"/>
    </xf>
    <xf numFmtId="165" fontId="20" fillId="0" borderId="16" xfId="5" applyFont="1" applyFill="1" applyBorder="1" applyProtection="1">
      <protection locked="0"/>
    </xf>
    <xf numFmtId="0" fontId="20" fillId="0" borderId="14" xfId="0" applyFont="1" applyFill="1" applyBorder="1" applyAlignment="1" applyProtection="1">
      <alignment horizontal="left" vertical="center"/>
      <protection locked="0"/>
    </xf>
    <xf numFmtId="0" fontId="20" fillId="0" borderId="1" xfId="0" applyFont="1" applyFill="1" applyBorder="1" applyAlignment="1" applyProtection="1">
      <alignment horizontal="left" vertical="center"/>
      <protection locked="0"/>
    </xf>
    <xf numFmtId="0" fontId="20" fillId="0" borderId="16" xfId="0" applyFont="1" applyFill="1" applyBorder="1" applyAlignment="1" applyProtection="1">
      <alignment horizontal="left" vertical="center"/>
      <protection locked="0"/>
    </xf>
    <xf numFmtId="0" fontId="7" fillId="0" borderId="0" xfId="1" applyFont="1" applyFill="1" applyBorder="1" applyAlignment="1">
      <alignment horizontal="left" vertical="center" wrapText="1"/>
    </xf>
    <xf numFmtId="0" fontId="24" fillId="0" borderId="0" xfId="1" applyFont="1" applyFill="1" applyAlignment="1">
      <alignment vertical="center"/>
    </xf>
    <xf numFmtId="0" fontId="24" fillId="0" borderId="0" xfId="1" quotePrefix="1" applyFont="1" applyFill="1" applyAlignment="1">
      <alignment horizontal="left" vertical="center"/>
    </xf>
    <xf numFmtId="0" fontId="24" fillId="0" borderId="0" xfId="1" applyFont="1" applyFill="1" applyAlignment="1">
      <alignment horizontal="left" vertical="center"/>
    </xf>
    <xf numFmtId="0" fontId="25" fillId="0" borderId="0" xfId="2" applyFont="1" applyFill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 indent="2"/>
    </xf>
    <xf numFmtId="0" fontId="28" fillId="5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7" fillId="0" borderId="1" xfId="1" quotePrefix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26" fillId="0" borderId="0" xfId="2" applyFont="1" applyFill="1" applyAlignment="1">
      <alignment horizontal="center" vertical="center" wrapText="1"/>
    </xf>
    <xf numFmtId="0" fontId="25" fillId="0" borderId="0" xfId="2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4" fontId="22" fillId="0" borderId="0" xfId="4" applyFont="1" applyAlignment="1">
      <alignment horizontal="center"/>
    </xf>
    <xf numFmtId="44" fontId="22" fillId="0" borderId="5" xfId="4" applyFont="1" applyBorder="1" applyAlignment="1">
      <alignment horizontal="center"/>
    </xf>
    <xf numFmtId="44" fontId="22" fillId="0" borderId="0" xfId="4" applyFont="1" applyAlignment="1">
      <alignment horizontal="center" wrapText="1"/>
    </xf>
  </cellXfs>
  <cellStyles count="6">
    <cellStyle name="Moneda" xfId="4" builtinId="4"/>
    <cellStyle name="Moneda 2" xfId="5"/>
    <cellStyle name="Normal" xfId="0" builtinId="0"/>
    <cellStyle name="Normal_formulario 9" xfId="1"/>
    <cellStyle name="Normal_Formularios" xfId="2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1362075</xdr:colOff>
      <xdr:row>0</xdr:row>
      <xdr:rowOff>0</xdr:rowOff>
    </xdr:from>
    <xdr:to>
      <xdr:col>0</xdr:col>
      <xdr:colOff>1647825</xdr:colOff>
      <xdr:row>0</xdr:row>
      <xdr:rowOff>123825</xdr:rowOff>
    </xdr:to>
    <xdr:pic>
      <xdr:nvPicPr>
        <xdr:cNvPr id="2" name="Imagen 2" descr="LOGO_ESPOL_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0"/>
          <a:ext cx="2857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1</xdr:row>
      <xdr:rowOff>19050</xdr:rowOff>
    </xdr:from>
    <xdr:to>
      <xdr:col>3</xdr:col>
      <xdr:colOff>133350</xdr:colOff>
      <xdr:row>3</xdr:row>
      <xdr:rowOff>28575</xdr:rowOff>
    </xdr:to>
    <xdr:pic>
      <xdr:nvPicPr>
        <xdr:cNvPr id="2" name="Imagen 2" descr="Resultado de imagen para logo de espol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80975"/>
          <a:ext cx="56197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1</xdr:row>
      <xdr:rowOff>19050</xdr:rowOff>
    </xdr:from>
    <xdr:to>
      <xdr:col>2</xdr:col>
      <xdr:colOff>1066800</xdr:colOff>
      <xdr:row>3</xdr:row>
      <xdr:rowOff>28575</xdr:rowOff>
    </xdr:to>
    <xdr:pic>
      <xdr:nvPicPr>
        <xdr:cNvPr id="2" name="Imagen 2" descr="Resultado de imagen para logo de espol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80975"/>
          <a:ext cx="56197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tabSelected="1" topLeftCell="A85" zoomScale="110" zoomScaleNormal="110" workbookViewId="0">
      <selection activeCell="F107" sqref="F107"/>
    </sheetView>
  </sheetViews>
  <sheetFormatPr baseColWidth="10" defaultColWidth="9.140625" defaultRowHeight="11.25" x14ac:dyDescent="0.2"/>
  <cols>
    <col min="1" max="1" width="4.42578125" style="3" bestFit="1" customWidth="1"/>
    <col min="2" max="2" width="33.5703125" style="3" customWidth="1"/>
    <col min="3" max="3" width="7.85546875" style="3" bestFit="1" customWidth="1"/>
    <col min="4" max="4" width="12.28515625" style="3" customWidth="1"/>
    <col min="5" max="5" width="13.5703125" style="3" bestFit="1" customWidth="1"/>
    <col min="6" max="6" width="15.140625" style="3" bestFit="1" customWidth="1"/>
    <col min="7" max="7" width="11.140625" style="3" customWidth="1"/>
    <col min="8" max="16384" width="9.140625" style="3"/>
  </cols>
  <sheetData>
    <row r="1" spans="1:7" ht="30" x14ac:dyDescent="0.2">
      <c r="A1" s="105" t="s">
        <v>15</v>
      </c>
      <c r="B1" s="105"/>
      <c r="C1" s="105"/>
      <c r="D1" s="105"/>
      <c r="E1" s="105"/>
      <c r="F1" s="105"/>
      <c r="G1" s="105"/>
    </row>
    <row r="2" spans="1:7" s="1" customFormat="1" ht="12.75" x14ac:dyDescent="0.2">
      <c r="A2" s="106" t="s">
        <v>68</v>
      </c>
      <c r="B2" s="106"/>
      <c r="C2" s="106"/>
      <c r="D2" s="106"/>
      <c r="E2" s="106"/>
      <c r="F2" s="106"/>
      <c r="G2" s="106"/>
    </row>
    <row r="3" spans="1:7" s="1" customFormat="1" ht="12.75" x14ac:dyDescent="0.2">
      <c r="A3" s="90"/>
      <c r="B3" s="90"/>
      <c r="C3" s="90"/>
      <c r="D3" s="90"/>
      <c r="E3" s="90"/>
      <c r="F3" s="90"/>
      <c r="G3" s="90"/>
    </row>
    <row r="4" spans="1:7" s="1" customFormat="1" ht="18.75" x14ac:dyDescent="0.2">
      <c r="B4" s="40" t="s">
        <v>32</v>
      </c>
      <c r="C4" s="40"/>
      <c r="D4" s="40"/>
      <c r="E4" s="40"/>
      <c r="F4" s="40"/>
      <c r="G4" s="40"/>
    </row>
    <row r="5" spans="1:7" s="1" customFormat="1" ht="18.75" x14ac:dyDescent="0.2">
      <c r="B5" s="40" t="s">
        <v>17</v>
      </c>
      <c r="C5" s="40"/>
      <c r="D5" s="40"/>
      <c r="E5" s="40"/>
      <c r="F5" s="40"/>
      <c r="G5" s="40"/>
    </row>
    <row r="6" spans="1:7" s="1" customFormat="1" ht="18.75" x14ac:dyDescent="0.2">
      <c r="B6" s="40" t="s">
        <v>18</v>
      </c>
      <c r="C6" s="40"/>
      <c r="D6" s="40"/>
      <c r="E6" s="40"/>
      <c r="F6" s="40"/>
      <c r="G6" s="40"/>
    </row>
    <row r="7" spans="1:7" ht="12.75" customHeight="1" x14ac:dyDescent="0.2">
      <c r="B7" s="2"/>
      <c r="C7" s="2"/>
      <c r="D7" s="2"/>
      <c r="E7" s="2"/>
      <c r="F7" s="2"/>
      <c r="G7" s="2"/>
    </row>
    <row r="8" spans="1:7" s="1" customFormat="1" ht="12.95" customHeight="1" x14ac:dyDescent="0.2">
      <c r="B8" s="4" t="s">
        <v>0</v>
      </c>
      <c r="C8" s="5"/>
      <c r="D8" s="2"/>
      <c r="E8" s="2"/>
      <c r="F8" s="2"/>
      <c r="G8" s="2"/>
    </row>
    <row r="9" spans="1:7" ht="12" x14ac:dyDescent="0.2">
      <c r="B9" s="2"/>
      <c r="C9" s="2"/>
      <c r="D9" s="2"/>
      <c r="E9" s="2"/>
      <c r="F9" s="2"/>
      <c r="G9" s="2"/>
    </row>
    <row r="10" spans="1:7" ht="12" x14ac:dyDescent="0.2">
      <c r="B10" s="6" t="s">
        <v>1</v>
      </c>
      <c r="C10" s="2"/>
      <c r="D10" s="2"/>
      <c r="E10" s="2"/>
      <c r="F10" s="2"/>
      <c r="G10" s="2"/>
    </row>
    <row r="11" spans="1:7" ht="12" x14ac:dyDescent="0.2">
      <c r="B11" s="7"/>
      <c r="C11" s="2"/>
      <c r="D11" s="2"/>
      <c r="E11" s="2"/>
      <c r="F11" s="2"/>
      <c r="G11" s="2"/>
    </row>
    <row r="12" spans="1:7" ht="12" x14ac:dyDescent="0.2">
      <c r="A12" s="87" t="s">
        <v>52</v>
      </c>
      <c r="B12" s="7" t="s">
        <v>51</v>
      </c>
      <c r="C12" s="2"/>
      <c r="D12" s="2"/>
      <c r="E12" s="2"/>
      <c r="F12" s="2"/>
      <c r="G12" s="2"/>
    </row>
    <row r="13" spans="1:7" ht="12" x14ac:dyDescent="0.2">
      <c r="B13" s="6"/>
      <c r="C13" s="2"/>
      <c r="D13" s="2"/>
      <c r="E13" s="2"/>
      <c r="F13" s="2"/>
      <c r="G13" s="2"/>
    </row>
    <row r="14" spans="1:7" ht="12" x14ac:dyDescent="0.2">
      <c r="A14" s="87" t="s">
        <v>53</v>
      </c>
      <c r="B14" s="7" t="s">
        <v>62</v>
      </c>
      <c r="C14" s="2"/>
      <c r="D14" s="2"/>
      <c r="E14" s="2"/>
      <c r="F14" s="2"/>
      <c r="G14" s="2"/>
    </row>
    <row r="15" spans="1:7" ht="12" x14ac:dyDescent="0.2">
      <c r="A15" s="87"/>
      <c r="B15" s="7"/>
      <c r="C15" s="2"/>
      <c r="D15" s="2"/>
      <c r="E15" s="2"/>
      <c r="F15" s="2"/>
      <c r="G15" s="2"/>
    </row>
    <row r="16" spans="1:7" ht="24" x14ac:dyDescent="0.2">
      <c r="B16" s="101" t="s">
        <v>2</v>
      </c>
      <c r="C16" s="101"/>
      <c r="D16" s="8" t="s">
        <v>3</v>
      </c>
      <c r="E16" s="8" t="s">
        <v>21</v>
      </c>
      <c r="F16" s="8" t="s">
        <v>26</v>
      </c>
      <c r="G16" s="8" t="s">
        <v>4</v>
      </c>
    </row>
    <row r="17" spans="1:7" ht="12" x14ac:dyDescent="0.2">
      <c r="B17" s="100"/>
      <c r="C17" s="100"/>
      <c r="D17" s="9"/>
      <c r="E17" s="9"/>
      <c r="F17" s="10">
        <v>0</v>
      </c>
      <c r="G17" s="10">
        <f>D17*E17*F17</f>
        <v>0</v>
      </c>
    </row>
    <row r="18" spans="1:7" ht="12" x14ac:dyDescent="0.2">
      <c r="B18" s="100"/>
      <c r="C18" s="100"/>
      <c r="D18" s="9"/>
      <c r="E18" s="9"/>
      <c r="F18" s="10">
        <v>0</v>
      </c>
      <c r="G18" s="10">
        <f t="shared" ref="G18:G20" si="0">D18*E18*F18</f>
        <v>0</v>
      </c>
    </row>
    <row r="19" spans="1:7" ht="12" x14ac:dyDescent="0.2">
      <c r="B19" s="100"/>
      <c r="C19" s="100"/>
      <c r="D19" s="11"/>
      <c r="E19" s="11"/>
      <c r="F19" s="10">
        <v>0</v>
      </c>
      <c r="G19" s="10">
        <f t="shared" si="0"/>
        <v>0</v>
      </c>
    </row>
    <row r="20" spans="1:7" ht="12" x14ac:dyDescent="0.2">
      <c r="B20" s="100"/>
      <c r="C20" s="100"/>
      <c r="D20" s="9"/>
      <c r="E20" s="9"/>
      <c r="F20" s="10">
        <v>0</v>
      </c>
      <c r="G20" s="10">
        <f t="shared" si="0"/>
        <v>0</v>
      </c>
    </row>
    <row r="21" spans="1:7" ht="12" x14ac:dyDescent="0.2">
      <c r="B21" s="13" t="s">
        <v>5</v>
      </c>
      <c r="C21" s="14"/>
      <c r="D21" s="14"/>
      <c r="E21" s="14"/>
      <c r="F21" s="15"/>
      <c r="G21" s="16">
        <f>SUM(G17:G20)</f>
        <v>0</v>
      </c>
    </row>
    <row r="22" spans="1:7" ht="12" x14ac:dyDescent="0.2">
      <c r="B22" s="17"/>
      <c r="C22" s="17"/>
      <c r="D22" s="17"/>
      <c r="E22" s="17"/>
      <c r="F22" s="18"/>
      <c r="G22" s="19"/>
    </row>
    <row r="23" spans="1:7" ht="12" x14ac:dyDescent="0.2">
      <c r="A23" s="88" t="s">
        <v>54</v>
      </c>
      <c r="B23" s="7" t="s">
        <v>63</v>
      </c>
      <c r="C23" s="6"/>
      <c r="D23" s="6"/>
      <c r="E23" s="6"/>
      <c r="F23" s="6"/>
      <c r="G23" s="6"/>
    </row>
    <row r="24" spans="1:7" ht="12" x14ac:dyDescent="0.2">
      <c r="A24" s="88"/>
      <c r="B24" s="7"/>
      <c r="C24" s="6"/>
      <c r="D24" s="6"/>
      <c r="E24" s="6"/>
      <c r="F24" s="6"/>
      <c r="G24" s="6"/>
    </row>
    <row r="25" spans="1:7" ht="24" x14ac:dyDescent="0.2">
      <c r="B25" s="101" t="s">
        <v>6</v>
      </c>
      <c r="C25" s="101"/>
      <c r="D25" s="8" t="s">
        <v>3</v>
      </c>
      <c r="E25" s="8" t="s">
        <v>21</v>
      </c>
      <c r="F25" s="8" t="s">
        <v>7</v>
      </c>
      <c r="G25" s="8" t="s">
        <v>4</v>
      </c>
    </row>
    <row r="26" spans="1:7" ht="12" x14ac:dyDescent="0.2">
      <c r="B26" s="98"/>
      <c r="C26" s="98"/>
      <c r="D26" s="12"/>
      <c r="E26" s="12"/>
      <c r="F26" s="10">
        <v>0</v>
      </c>
      <c r="G26" s="10">
        <f>D26*E26*F26</f>
        <v>0</v>
      </c>
    </row>
    <row r="27" spans="1:7" ht="12" x14ac:dyDescent="0.2">
      <c r="B27" s="100"/>
      <c r="C27" s="100"/>
      <c r="D27" s="12"/>
      <c r="E27" s="12"/>
      <c r="F27" s="10">
        <v>0</v>
      </c>
      <c r="G27" s="53">
        <f>D27*E27*F27</f>
        <v>0</v>
      </c>
    </row>
    <row r="28" spans="1:7" ht="12" x14ac:dyDescent="0.2">
      <c r="B28" s="100"/>
      <c r="C28" s="100"/>
      <c r="D28" s="20"/>
      <c r="E28" s="12"/>
      <c r="F28" s="10">
        <v>0</v>
      </c>
      <c r="G28" s="10">
        <f t="shared" ref="G28:G29" si="1">D28*E28*F28</f>
        <v>0</v>
      </c>
    </row>
    <row r="29" spans="1:7" ht="12" x14ac:dyDescent="0.2">
      <c r="B29" s="100"/>
      <c r="C29" s="100"/>
      <c r="D29" s="20"/>
      <c r="E29" s="12"/>
      <c r="F29" s="10">
        <v>0</v>
      </c>
      <c r="G29" s="10">
        <f t="shared" si="1"/>
        <v>0</v>
      </c>
    </row>
    <row r="30" spans="1:7" ht="12" x14ac:dyDescent="0.2">
      <c r="B30" s="21" t="s">
        <v>5</v>
      </c>
      <c r="C30" s="22"/>
      <c r="D30" s="22"/>
      <c r="E30" s="22"/>
      <c r="F30" s="23"/>
      <c r="G30" s="16">
        <f>SUM(G26:G29)</f>
        <v>0</v>
      </c>
    </row>
    <row r="31" spans="1:7" ht="12" x14ac:dyDescent="0.2">
      <c r="B31" s="2"/>
      <c r="C31" s="2"/>
      <c r="D31" s="2"/>
      <c r="E31" s="2"/>
      <c r="F31" s="2"/>
      <c r="G31" s="2"/>
    </row>
    <row r="32" spans="1:7" ht="12" x14ac:dyDescent="0.2">
      <c r="A32" s="88" t="s">
        <v>56</v>
      </c>
      <c r="B32" s="24" t="s">
        <v>55</v>
      </c>
      <c r="C32" s="2"/>
      <c r="D32" s="2"/>
      <c r="E32" s="2"/>
      <c r="F32" s="2"/>
      <c r="G32" s="2"/>
    </row>
    <row r="33" spans="1:7" ht="12" x14ac:dyDescent="0.2">
      <c r="B33" s="2"/>
      <c r="C33" s="2"/>
      <c r="D33" s="2"/>
      <c r="E33" s="2"/>
      <c r="F33" s="2"/>
      <c r="G33" s="2"/>
    </row>
    <row r="34" spans="1:7" ht="12" x14ac:dyDescent="0.2">
      <c r="A34" s="88" t="s">
        <v>57</v>
      </c>
      <c r="B34" s="24" t="s">
        <v>64</v>
      </c>
      <c r="C34" s="6"/>
      <c r="D34" s="6"/>
      <c r="E34" s="6"/>
      <c r="F34" s="6"/>
      <c r="G34" s="6"/>
    </row>
    <row r="35" spans="1:7" ht="12" x14ac:dyDescent="0.2">
      <c r="B35" s="24"/>
      <c r="C35" s="6"/>
      <c r="D35" s="6"/>
      <c r="E35" s="6"/>
      <c r="F35" s="6"/>
      <c r="G35" s="6"/>
    </row>
    <row r="36" spans="1:7" ht="24" x14ac:dyDescent="0.2">
      <c r="B36" s="97" t="s">
        <v>6</v>
      </c>
      <c r="C36" s="97"/>
      <c r="D36" s="8" t="s">
        <v>8</v>
      </c>
      <c r="E36" s="8" t="s">
        <v>9</v>
      </c>
      <c r="F36" s="8" t="s">
        <v>7</v>
      </c>
      <c r="G36" s="8" t="s">
        <v>4</v>
      </c>
    </row>
    <row r="37" spans="1:7" ht="12" x14ac:dyDescent="0.2">
      <c r="B37" s="98"/>
      <c r="C37" s="98"/>
      <c r="D37" s="12"/>
      <c r="E37" s="12"/>
      <c r="F37" s="10">
        <v>0</v>
      </c>
      <c r="G37" s="53">
        <f>D37*E37*F37</f>
        <v>0</v>
      </c>
    </row>
    <row r="38" spans="1:7" ht="12" x14ac:dyDescent="0.2">
      <c r="B38" s="98"/>
      <c r="C38" s="98"/>
      <c r="D38" s="12"/>
      <c r="E38" s="12"/>
      <c r="F38" s="10">
        <v>0</v>
      </c>
      <c r="G38" s="53">
        <f t="shared" ref="G38:G39" si="2">D38*E38*F38</f>
        <v>0</v>
      </c>
    </row>
    <row r="39" spans="1:7" ht="12" x14ac:dyDescent="0.2">
      <c r="B39" s="98"/>
      <c r="C39" s="98"/>
      <c r="D39" s="12"/>
      <c r="E39" s="12"/>
      <c r="F39" s="10"/>
      <c r="G39" s="53">
        <f t="shared" si="2"/>
        <v>0</v>
      </c>
    </row>
    <row r="40" spans="1:7" ht="16.5" customHeight="1" x14ac:dyDescent="0.2">
      <c r="B40" s="21" t="s">
        <v>5</v>
      </c>
      <c r="C40" s="22"/>
      <c r="D40" s="22"/>
      <c r="E40" s="22"/>
      <c r="F40" s="23"/>
      <c r="G40" s="16">
        <f>SUM(G37:G39)</f>
        <v>0</v>
      </c>
    </row>
    <row r="41" spans="1:7" ht="12" x14ac:dyDescent="0.2">
      <c r="B41" s="2"/>
      <c r="C41" s="2"/>
      <c r="D41" s="2"/>
      <c r="E41" s="2"/>
      <c r="F41" s="2"/>
      <c r="G41" s="2"/>
    </row>
    <row r="42" spans="1:7" ht="12" x14ac:dyDescent="0.2">
      <c r="A42" s="88" t="s">
        <v>58</v>
      </c>
      <c r="B42" s="24" t="s">
        <v>65</v>
      </c>
      <c r="C42" s="6"/>
      <c r="D42" s="6"/>
      <c r="E42" s="6"/>
      <c r="F42" s="6"/>
      <c r="G42" s="6"/>
    </row>
    <row r="43" spans="1:7" ht="12" x14ac:dyDescent="0.2">
      <c r="B43" s="25"/>
      <c r="C43" s="6"/>
      <c r="D43" s="6"/>
      <c r="E43" s="6"/>
      <c r="F43" s="6"/>
      <c r="G43" s="6"/>
    </row>
    <row r="44" spans="1:7" ht="24" x14ac:dyDescent="0.2">
      <c r="B44" s="97" t="s">
        <v>6</v>
      </c>
      <c r="C44" s="97"/>
      <c r="D44" s="8" t="s">
        <v>8</v>
      </c>
      <c r="E44" s="8" t="s">
        <v>9</v>
      </c>
      <c r="F44" s="8" t="s">
        <v>7</v>
      </c>
      <c r="G44" s="8" t="s">
        <v>4</v>
      </c>
    </row>
    <row r="45" spans="1:7" ht="12" x14ac:dyDescent="0.2">
      <c r="B45" s="98"/>
      <c r="C45" s="98"/>
      <c r="D45" s="12"/>
      <c r="E45" s="12"/>
      <c r="F45" s="10">
        <v>0</v>
      </c>
      <c r="G45" s="53">
        <f>D45*E45*F45</f>
        <v>0</v>
      </c>
    </row>
    <row r="46" spans="1:7" ht="12" x14ac:dyDescent="0.2">
      <c r="B46" s="98"/>
      <c r="C46" s="98"/>
      <c r="D46" s="12"/>
      <c r="E46" s="12"/>
      <c r="F46" s="10">
        <v>0</v>
      </c>
      <c r="G46" s="53">
        <f t="shared" ref="G46:G48" si="3">D46*E46*F46</f>
        <v>0</v>
      </c>
    </row>
    <row r="47" spans="1:7" ht="12" x14ac:dyDescent="0.2">
      <c r="B47" s="102"/>
      <c r="C47" s="104"/>
      <c r="D47" s="12"/>
      <c r="E47" s="12"/>
      <c r="F47" s="10">
        <v>0</v>
      </c>
      <c r="G47" s="53">
        <f>D47*E47*F47</f>
        <v>0</v>
      </c>
    </row>
    <row r="48" spans="1:7" ht="12" x14ac:dyDescent="0.2">
      <c r="B48" s="98"/>
      <c r="C48" s="98"/>
      <c r="D48" s="20"/>
      <c r="E48" s="12"/>
      <c r="F48" s="10">
        <v>0</v>
      </c>
      <c r="G48" s="53">
        <f t="shared" si="3"/>
        <v>0</v>
      </c>
    </row>
    <row r="49" spans="1:7" ht="12" x14ac:dyDescent="0.2">
      <c r="B49" s="21" t="s">
        <v>5</v>
      </c>
      <c r="C49" s="22"/>
      <c r="D49" s="22"/>
      <c r="E49" s="22"/>
      <c r="F49" s="23"/>
      <c r="G49" s="16">
        <f>SUM(G45:G48)</f>
        <v>0</v>
      </c>
    </row>
    <row r="50" spans="1:7" ht="12" x14ac:dyDescent="0.2">
      <c r="B50" s="26"/>
      <c r="C50" s="27"/>
      <c r="D50" s="27"/>
      <c r="E50" s="27"/>
      <c r="F50" s="27"/>
      <c r="G50" s="28"/>
    </row>
    <row r="51" spans="1:7" ht="12.75" x14ac:dyDescent="0.2">
      <c r="A51" s="89" t="s">
        <v>59</v>
      </c>
      <c r="B51" s="51" t="s">
        <v>66</v>
      </c>
      <c r="C51" s="6"/>
      <c r="D51" s="6"/>
      <c r="E51" s="6"/>
      <c r="F51" s="6"/>
      <c r="G51" s="6"/>
    </row>
    <row r="52" spans="1:7" ht="12.75" x14ac:dyDescent="0.2">
      <c r="A52" s="89"/>
      <c r="B52" s="51"/>
      <c r="C52" s="6"/>
      <c r="D52" s="6"/>
      <c r="E52" s="6"/>
      <c r="F52" s="6"/>
      <c r="G52" s="6"/>
    </row>
    <row r="53" spans="1:7" ht="24" x14ac:dyDescent="0.2">
      <c r="B53" s="97" t="s">
        <v>6</v>
      </c>
      <c r="C53" s="97"/>
      <c r="D53" s="8" t="s">
        <v>8</v>
      </c>
      <c r="E53" s="8" t="s">
        <v>9</v>
      </c>
      <c r="F53" s="8" t="s">
        <v>7</v>
      </c>
      <c r="G53" s="8" t="s">
        <v>4</v>
      </c>
    </row>
    <row r="54" spans="1:7" ht="12" x14ac:dyDescent="0.2">
      <c r="B54" s="98"/>
      <c r="C54" s="98"/>
      <c r="D54" s="12"/>
      <c r="E54" s="12"/>
      <c r="F54" s="10">
        <v>0</v>
      </c>
      <c r="G54" s="53">
        <f>D54*E54*F54</f>
        <v>0</v>
      </c>
    </row>
    <row r="55" spans="1:7" ht="12" x14ac:dyDescent="0.2">
      <c r="B55" s="98"/>
      <c r="C55" s="98"/>
      <c r="D55" s="12"/>
      <c r="E55" s="12"/>
      <c r="F55" s="10">
        <v>0</v>
      </c>
      <c r="G55" s="53">
        <f t="shared" ref="G55:G57" si="4">D55*E55*F55</f>
        <v>0</v>
      </c>
    </row>
    <row r="56" spans="1:7" ht="12" customHeight="1" x14ac:dyDescent="0.2">
      <c r="B56" s="98"/>
      <c r="C56" s="98"/>
      <c r="D56" s="12"/>
      <c r="E56" s="12"/>
      <c r="F56" s="10">
        <v>0</v>
      </c>
      <c r="G56" s="53">
        <f t="shared" si="4"/>
        <v>0</v>
      </c>
    </row>
    <row r="57" spans="1:7" ht="12" x14ac:dyDescent="0.2">
      <c r="B57" s="98"/>
      <c r="C57" s="98"/>
      <c r="D57" s="12"/>
      <c r="E57" s="12"/>
      <c r="F57" s="10">
        <v>0</v>
      </c>
      <c r="G57" s="53">
        <f t="shared" si="4"/>
        <v>0</v>
      </c>
    </row>
    <row r="58" spans="1:7" ht="12" x14ac:dyDescent="0.2">
      <c r="B58" s="21" t="s">
        <v>5</v>
      </c>
      <c r="C58" s="22"/>
      <c r="D58" s="22"/>
      <c r="E58" s="22"/>
      <c r="F58" s="23"/>
      <c r="G58" s="16">
        <f>SUM(G54:G57)</f>
        <v>0</v>
      </c>
    </row>
    <row r="59" spans="1:7" ht="12" x14ac:dyDescent="0.2">
      <c r="B59" s="26"/>
      <c r="C59" s="27"/>
      <c r="D59" s="27"/>
      <c r="E59" s="27"/>
      <c r="F59" s="27"/>
      <c r="G59" s="28"/>
    </row>
    <row r="60" spans="1:7" ht="12" x14ac:dyDescent="0.2">
      <c r="A60" s="88" t="s">
        <v>60</v>
      </c>
      <c r="B60" s="24" t="s">
        <v>67</v>
      </c>
      <c r="D60" s="27"/>
      <c r="E60" s="27"/>
      <c r="F60" s="27"/>
      <c r="G60" s="28"/>
    </row>
    <row r="61" spans="1:7" ht="12" x14ac:dyDescent="0.2">
      <c r="A61" s="88"/>
      <c r="B61" s="24"/>
      <c r="D61" s="27"/>
      <c r="E61" s="27"/>
      <c r="F61" s="27"/>
      <c r="G61" s="28"/>
    </row>
    <row r="62" spans="1:7" ht="24" x14ac:dyDescent="0.2">
      <c r="B62" s="99" t="s">
        <v>31</v>
      </c>
      <c r="C62" s="99"/>
      <c r="D62" s="99"/>
      <c r="E62" s="8" t="s">
        <v>9</v>
      </c>
      <c r="F62" s="8" t="s">
        <v>7</v>
      </c>
      <c r="G62" s="8" t="s">
        <v>4</v>
      </c>
    </row>
    <row r="63" spans="1:7" ht="12" x14ac:dyDescent="0.2">
      <c r="B63" s="102"/>
      <c r="C63" s="103"/>
      <c r="D63" s="104"/>
      <c r="E63" s="12"/>
      <c r="F63" s="10">
        <v>0</v>
      </c>
      <c r="G63" s="53">
        <f>E63*F63</f>
        <v>0</v>
      </c>
    </row>
    <row r="64" spans="1:7" ht="12" x14ac:dyDescent="0.2">
      <c r="B64" s="102"/>
      <c r="C64" s="103"/>
      <c r="D64" s="104"/>
      <c r="E64" s="12"/>
      <c r="F64" s="10">
        <v>0</v>
      </c>
      <c r="G64" s="53">
        <f t="shared" ref="G64:G66" si="5">E64*F64</f>
        <v>0</v>
      </c>
    </row>
    <row r="65" spans="1:7" ht="12" x14ac:dyDescent="0.2">
      <c r="B65" s="102"/>
      <c r="C65" s="103"/>
      <c r="D65" s="104"/>
      <c r="E65" s="12"/>
      <c r="F65" s="10">
        <v>0</v>
      </c>
      <c r="G65" s="53">
        <f t="shared" si="5"/>
        <v>0</v>
      </c>
    </row>
    <row r="66" spans="1:7" ht="12" x14ac:dyDescent="0.2">
      <c r="B66" s="102"/>
      <c r="C66" s="103"/>
      <c r="D66" s="104"/>
      <c r="E66" s="12"/>
      <c r="F66" s="10">
        <v>0</v>
      </c>
      <c r="G66" s="53">
        <f t="shared" si="5"/>
        <v>0</v>
      </c>
    </row>
    <row r="67" spans="1:7" ht="12" x14ac:dyDescent="0.2">
      <c r="B67" s="108" t="s">
        <v>5</v>
      </c>
      <c r="C67" s="109"/>
      <c r="D67" s="109"/>
      <c r="E67" s="109"/>
      <c r="F67" s="110"/>
      <c r="G67" s="16">
        <f>SUM(G63:G66)</f>
        <v>0</v>
      </c>
    </row>
    <row r="68" spans="1:7" ht="12" x14ac:dyDescent="0.2">
      <c r="B68" s="86"/>
      <c r="C68" s="86"/>
      <c r="D68" s="86"/>
      <c r="E68" s="86"/>
      <c r="F68" s="86"/>
      <c r="G68" s="28"/>
    </row>
    <row r="69" spans="1:7" ht="12" x14ac:dyDescent="0.2">
      <c r="A69" s="88" t="s">
        <v>61</v>
      </c>
      <c r="B69" s="24" t="s">
        <v>13</v>
      </c>
      <c r="C69" s="27"/>
      <c r="D69" s="27"/>
      <c r="E69" s="27"/>
      <c r="F69" s="27"/>
      <c r="G69" s="28"/>
    </row>
    <row r="70" spans="1:7" ht="12" x14ac:dyDescent="0.2">
      <c r="A70" s="88"/>
      <c r="B70" s="24"/>
      <c r="C70" s="27"/>
      <c r="D70" s="27"/>
      <c r="E70" s="27"/>
      <c r="F70" s="27"/>
      <c r="G70" s="28"/>
    </row>
    <row r="71" spans="1:7" ht="24" x14ac:dyDescent="0.2">
      <c r="B71" s="99" t="s">
        <v>10</v>
      </c>
      <c r="C71" s="99"/>
      <c r="D71" s="99"/>
      <c r="E71" s="8" t="s">
        <v>9</v>
      </c>
      <c r="F71" s="8" t="s">
        <v>7</v>
      </c>
      <c r="G71" s="8" t="s">
        <v>4</v>
      </c>
    </row>
    <row r="72" spans="1:7" ht="12" x14ac:dyDescent="0.2">
      <c r="B72" s="98"/>
      <c r="C72" s="98"/>
      <c r="D72" s="98"/>
      <c r="E72" s="12"/>
      <c r="F72" s="10">
        <v>0</v>
      </c>
      <c r="G72" s="53">
        <f>E72*F72</f>
        <v>0</v>
      </c>
    </row>
    <row r="73" spans="1:7" ht="12" x14ac:dyDescent="0.2">
      <c r="B73" s="98"/>
      <c r="C73" s="98"/>
      <c r="D73" s="98"/>
      <c r="E73" s="12"/>
      <c r="F73" s="10">
        <v>0</v>
      </c>
      <c r="G73" s="53">
        <f t="shared" ref="G73:G75" si="6">E73*F73</f>
        <v>0</v>
      </c>
    </row>
    <row r="74" spans="1:7" ht="12" x14ac:dyDescent="0.2">
      <c r="B74" s="98"/>
      <c r="C74" s="98"/>
      <c r="D74" s="98"/>
      <c r="E74" s="12"/>
      <c r="F74" s="10">
        <v>0</v>
      </c>
      <c r="G74" s="53">
        <f t="shared" si="6"/>
        <v>0</v>
      </c>
    </row>
    <row r="75" spans="1:7" ht="12" x14ac:dyDescent="0.2">
      <c r="B75" s="98"/>
      <c r="C75" s="98"/>
      <c r="D75" s="98"/>
      <c r="E75" s="12"/>
      <c r="F75" s="10">
        <v>0</v>
      </c>
      <c r="G75" s="53">
        <f t="shared" si="6"/>
        <v>0</v>
      </c>
    </row>
    <row r="76" spans="1:7" ht="12" x14ac:dyDescent="0.2">
      <c r="B76" s="108" t="s">
        <v>5</v>
      </c>
      <c r="C76" s="109"/>
      <c r="D76" s="109"/>
      <c r="E76" s="109"/>
      <c r="F76" s="110"/>
      <c r="G76" s="16">
        <f>SUM(G72:G75)</f>
        <v>0</v>
      </c>
    </row>
    <row r="77" spans="1:7" ht="12" x14ac:dyDescent="0.2">
      <c r="B77" s="26"/>
      <c r="C77" s="27"/>
      <c r="D77" s="27"/>
      <c r="E77" s="27"/>
      <c r="F77" s="27"/>
      <c r="G77" s="28"/>
    </row>
    <row r="78" spans="1:7" ht="13.5" customHeight="1" x14ac:dyDescent="0.2">
      <c r="B78" s="26"/>
      <c r="C78" s="27"/>
      <c r="D78" s="27"/>
      <c r="E78" s="27"/>
      <c r="F78" s="27"/>
      <c r="G78" s="28"/>
    </row>
    <row r="79" spans="1:7" ht="32.25" customHeight="1" x14ac:dyDescent="0.2">
      <c r="B79" s="111" t="s">
        <v>19</v>
      </c>
      <c r="C79" s="111"/>
      <c r="D79" s="111"/>
      <c r="E79" s="111"/>
      <c r="F79" s="111"/>
      <c r="G79" s="111"/>
    </row>
    <row r="80" spans="1:7" s="2" customFormat="1" ht="12.75" x14ac:dyDescent="0.2">
      <c r="B80" s="112" t="s">
        <v>1</v>
      </c>
      <c r="C80" s="112" t="s">
        <v>11</v>
      </c>
      <c r="D80" s="112" t="s">
        <v>23</v>
      </c>
      <c r="E80" s="112" t="s">
        <v>16</v>
      </c>
      <c r="F80" s="112"/>
      <c r="G80" s="112" t="s">
        <v>5</v>
      </c>
    </row>
    <row r="81" spans="2:7" ht="11.25" customHeight="1" x14ac:dyDescent="0.2">
      <c r="B81" s="112"/>
      <c r="C81" s="112"/>
      <c r="D81" s="112"/>
      <c r="E81" s="41" t="s">
        <v>20</v>
      </c>
      <c r="F81" s="41" t="s">
        <v>22</v>
      </c>
      <c r="G81" s="112"/>
    </row>
    <row r="82" spans="2:7" ht="12.75" x14ac:dyDescent="0.2">
      <c r="B82" s="50"/>
      <c r="C82" s="50"/>
      <c r="D82" s="50"/>
      <c r="E82" s="52"/>
      <c r="F82" s="49"/>
      <c r="G82" s="50"/>
    </row>
    <row r="83" spans="2:7" ht="12.75" x14ac:dyDescent="0.2">
      <c r="B83" s="30" t="s">
        <v>12</v>
      </c>
      <c r="C83" s="29"/>
      <c r="D83" s="29"/>
      <c r="E83" s="29"/>
      <c r="F83" s="44"/>
      <c r="G83" s="29"/>
    </row>
    <row r="84" spans="2:7" ht="12.75" x14ac:dyDescent="0.2">
      <c r="B84" s="56" t="str">
        <f>+B14</f>
        <v>Remuneraciones</v>
      </c>
      <c r="C84" s="54" t="e">
        <f>+G84/$G$99</f>
        <v>#DIV/0!</v>
      </c>
      <c r="D84" s="42">
        <v>0</v>
      </c>
      <c r="E84" s="42">
        <v>0</v>
      </c>
      <c r="F84" s="42">
        <f>+G21</f>
        <v>0</v>
      </c>
      <c r="G84" s="42">
        <f>SUM(D84:F84)</f>
        <v>0</v>
      </c>
    </row>
    <row r="85" spans="2:7" ht="12.75" x14ac:dyDescent="0.2">
      <c r="B85" s="46" t="str">
        <f>+B23</f>
        <v>Honorarios</v>
      </c>
      <c r="C85" s="54" t="e">
        <f>+G85/$G$99</f>
        <v>#DIV/0!</v>
      </c>
      <c r="D85" s="42">
        <v>0</v>
      </c>
      <c r="E85" s="42">
        <f>+G30</f>
        <v>0</v>
      </c>
      <c r="F85" s="45">
        <v>0</v>
      </c>
      <c r="G85" s="42">
        <f t="shared" ref="G85:G92" si="7">SUM(D85:F85)</f>
        <v>0</v>
      </c>
    </row>
    <row r="86" spans="2:7" ht="12.75" x14ac:dyDescent="0.2">
      <c r="B86" s="48" t="s">
        <v>29</v>
      </c>
      <c r="C86" s="55" t="e">
        <f>SUM(C84:C85)</f>
        <v>#DIV/0!</v>
      </c>
      <c r="D86" s="43">
        <f>SUM(D84:D85)</f>
        <v>0</v>
      </c>
      <c r="E86" s="43">
        <f>SUM(E84:E85)</f>
        <v>0</v>
      </c>
      <c r="F86" s="43">
        <f>SUM(F84:F85)</f>
        <v>0</v>
      </c>
      <c r="G86" s="43">
        <f>SUM(G84:G85)</f>
        <v>0</v>
      </c>
    </row>
    <row r="87" spans="2:7" ht="12.75" x14ac:dyDescent="0.2">
      <c r="B87" s="31"/>
      <c r="C87" s="32"/>
      <c r="D87" s="29"/>
      <c r="E87" s="29"/>
      <c r="F87" s="34"/>
      <c r="G87" s="29"/>
    </row>
    <row r="88" spans="2:7" ht="12.75" x14ac:dyDescent="0.2">
      <c r="B88" s="30" t="s">
        <v>25</v>
      </c>
      <c r="C88" s="33"/>
      <c r="D88" s="29"/>
      <c r="E88" s="29"/>
      <c r="F88" s="34"/>
      <c r="G88" s="29"/>
    </row>
    <row r="89" spans="2:7" ht="12.75" x14ac:dyDescent="0.2">
      <c r="B89" s="46" t="str">
        <f>+B34</f>
        <v>Viáticos y Subsistencias</v>
      </c>
      <c r="C89" s="54" t="e">
        <f>+G89/$G$99</f>
        <v>#DIV/0!</v>
      </c>
      <c r="D89" s="42">
        <v>0</v>
      </c>
      <c r="E89" s="42">
        <f>+G40</f>
        <v>0</v>
      </c>
      <c r="F89" s="45">
        <v>0</v>
      </c>
      <c r="G89" s="42">
        <f t="shared" si="7"/>
        <v>0</v>
      </c>
    </row>
    <row r="90" spans="2:7" ht="12.75" x14ac:dyDescent="0.2">
      <c r="B90" s="45" t="str">
        <f>+B42</f>
        <v>Movilización</v>
      </c>
      <c r="C90" s="54" t="e">
        <f>+G90/$G$99</f>
        <v>#DIV/0!</v>
      </c>
      <c r="D90" s="42">
        <v>0</v>
      </c>
      <c r="E90" s="42">
        <f>+G49</f>
        <v>0</v>
      </c>
      <c r="F90" s="45">
        <v>0</v>
      </c>
      <c r="G90" s="42">
        <f t="shared" si="7"/>
        <v>0</v>
      </c>
    </row>
    <row r="91" spans="2:7" ht="12.75" x14ac:dyDescent="0.2">
      <c r="B91" s="45" t="str">
        <f>+B51</f>
        <v>Materiales e Insumos</v>
      </c>
      <c r="C91" s="54" t="e">
        <f>+G91/$G$99</f>
        <v>#DIV/0!</v>
      </c>
      <c r="D91" s="42">
        <v>0</v>
      </c>
      <c r="E91" s="42">
        <f>+G58</f>
        <v>0</v>
      </c>
      <c r="F91" s="45">
        <v>0</v>
      </c>
      <c r="G91" s="42">
        <f t="shared" si="7"/>
        <v>0</v>
      </c>
    </row>
    <row r="92" spans="2:7" ht="24" customHeight="1" x14ac:dyDescent="0.2">
      <c r="B92" s="91" t="str">
        <f>+B60</f>
        <v>Gastos de Servicios (Socialización, sistematización y otros)</v>
      </c>
      <c r="C92" s="54" t="e">
        <f>+G92/$G$99</f>
        <v>#DIV/0!</v>
      </c>
      <c r="D92" s="42">
        <v>0</v>
      </c>
      <c r="E92" s="42">
        <f>+G67</f>
        <v>0</v>
      </c>
      <c r="F92" s="45">
        <v>0</v>
      </c>
      <c r="G92" s="42">
        <f t="shared" si="7"/>
        <v>0</v>
      </c>
    </row>
    <row r="93" spans="2:7" ht="12.75" x14ac:dyDescent="0.2">
      <c r="B93" s="47" t="s">
        <v>28</v>
      </c>
      <c r="C93" s="55" t="e">
        <f>SUM(C89:C92)</f>
        <v>#DIV/0!</v>
      </c>
      <c r="D93" s="43">
        <f>SUM(D89:D92)</f>
        <v>0</v>
      </c>
      <c r="E93" s="43">
        <f>SUM(E89:E92)</f>
        <v>0</v>
      </c>
      <c r="F93" s="43">
        <f>SUM(F89:F92)</f>
        <v>0</v>
      </c>
      <c r="G93" s="43">
        <f>SUM(G89:G92)</f>
        <v>0</v>
      </c>
    </row>
    <row r="94" spans="2:7" ht="12.75" x14ac:dyDescent="0.2">
      <c r="B94" s="34"/>
      <c r="C94" s="33"/>
      <c r="D94" s="29"/>
      <c r="E94" s="29"/>
      <c r="F94" s="34"/>
      <c r="G94" s="29"/>
    </row>
    <row r="95" spans="2:7" ht="12.75" x14ac:dyDescent="0.2">
      <c r="B95" s="30" t="s">
        <v>24</v>
      </c>
      <c r="C95" s="33"/>
      <c r="D95" s="29"/>
      <c r="E95" s="29"/>
      <c r="F95" s="34"/>
      <c r="G95" s="29"/>
    </row>
    <row r="96" spans="2:7" ht="12.75" x14ac:dyDescent="0.2">
      <c r="B96" s="45" t="s">
        <v>13</v>
      </c>
      <c r="C96" s="54" t="e">
        <f>+G96/$G$99</f>
        <v>#DIV/0!</v>
      </c>
      <c r="D96" s="42">
        <v>0</v>
      </c>
      <c r="E96" s="42">
        <f>+G76</f>
        <v>0</v>
      </c>
      <c r="F96" s="42">
        <v>0</v>
      </c>
      <c r="G96" s="42">
        <f>SUM(D96:F96)</f>
        <v>0</v>
      </c>
    </row>
    <row r="97" spans="2:7" ht="12.75" x14ac:dyDescent="0.2">
      <c r="B97" s="47" t="s">
        <v>27</v>
      </c>
      <c r="C97" s="55" t="e">
        <f>SUM(C96)</f>
        <v>#DIV/0!</v>
      </c>
      <c r="D97" s="43">
        <f>SUM(D96)</f>
        <v>0</v>
      </c>
      <c r="E97" s="43">
        <f>SUM(E96)</f>
        <v>0</v>
      </c>
      <c r="F97" s="43">
        <f>SUM(F96)</f>
        <v>0</v>
      </c>
      <c r="G97" s="43">
        <f>SUM(D97:F97)</f>
        <v>0</v>
      </c>
    </row>
    <row r="98" spans="2:7" ht="12.75" x14ac:dyDescent="0.2">
      <c r="B98" s="31"/>
      <c r="C98" s="33"/>
      <c r="D98" s="29"/>
      <c r="E98" s="29"/>
      <c r="F98" s="34"/>
      <c r="G98" s="29"/>
    </row>
    <row r="99" spans="2:7" ht="12.75" x14ac:dyDescent="0.2">
      <c r="B99" s="48" t="s">
        <v>14</v>
      </c>
      <c r="C99" s="55" t="e">
        <f>+C86+C93+C97</f>
        <v>#DIV/0!</v>
      </c>
      <c r="D99" s="43">
        <f>D86+D93+D97</f>
        <v>0</v>
      </c>
      <c r="E99" s="43">
        <f>E86+E93+E97</f>
        <v>0</v>
      </c>
      <c r="F99" s="43">
        <f>F86+F93+F97</f>
        <v>0</v>
      </c>
      <c r="G99" s="43">
        <f>G86+G93+G97</f>
        <v>0</v>
      </c>
    </row>
    <row r="100" spans="2:7" ht="12" x14ac:dyDescent="0.2">
      <c r="B100" s="26"/>
      <c r="C100" s="17"/>
      <c r="D100" s="39"/>
      <c r="E100" s="35"/>
      <c r="F100" s="35"/>
    </row>
    <row r="101" spans="2:7" ht="12" x14ac:dyDescent="0.2">
      <c r="B101" s="26"/>
      <c r="C101" s="17"/>
      <c r="D101" s="35"/>
      <c r="E101" s="35"/>
      <c r="F101" s="17"/>
      <c r="G101" s="2"/>
    </row>
    <row r="102" spans="2:7" ht="12.75" customHeight="1" x14ac:dyDescent="0.2">
      <c r="B102" s="107" t="s">
        <v>30</v>
      </c>
      <c r="C102" s="107"/>
      <c r="D102" s="107"/>
      <c r="E102" s="107"/>
      <c r="F102" s="107"/>
      <c r="G102" s="107"/>
    </row>
    <row r="103" spans="2:7" ht="12" customHeight="1" x14ac:dyDescent="0.2">
      <c r="B103" s="107"/>
      <c r="C103" s="107"/>
      <c r="D103" s="107"/>
      <c r="E103" s="107"/>
      <c r="F103" s="107"/>
      <c r="G103" s="107"/>
    </row>
    <row r="104" spans="2:7" ht="12" customHeight="1" x14ac:dyDescent="0.2">
      <c r="B104" s="107"/>
      <c r="C104" s="107"/>
      <c r="D104" s="107"/>
      <c r="E104" s="107"/>
      <c r="F104" s="107"/>
      <c r="G104" s="107"/>
    </row>
    <row r="105" spans="2:7" ht="12" x14ac:dyDescent="0.2">
      <c r="B105" s="36"/>
      <c r="C105" s="36"/>
      <c r="D105" s="36"/>
      <c r="E105" s="36"/>
      <c r="F105" s="36"/>
      <c r="G105" s="2"/>
    </row>
    <row r="106" spans="2:7" ht="29.25" customHeight="1" x14ac:dyDescent="0.2">
      <c r="B106" s="95" t="s">
        <v>69</v>
      </c>
      <c r="C106" s="95"/>
      <c r="D106" s="95"/>
      <c r="E106" s="95"/>
      <c r="F106" s="95"/>
      <c r="G106" s="95"/>
    </row>
    <row r="107" spans="2:7" ht="29.25" customHeight="1" x14ac:dyDescent="0.2">
      <c r="B107" s="92"/>
      <c r="C107" s="92"/>
      <c r="D107" s="92"/>
      <c r="E107" s="92"/>
      <c r="F107" s="92"/>
      <c r="G107" s="92"/>
    </row>
    <row r="108" spans="2:7" ht="15" x14ac:dyDescent="0.2">
      <c r="B108" s="93" t="s">
        <v>70</v>
      </c>
      <c r="C108" s="94"/>
      <c r="D108" s="94"/>
      <c r="E108" s="2"/>
      <c r="F108" s="2"/>
      <c r="G108" s="2"/>
    </row>
    <row r="109" spans="2:7" ht="15" x14ac:dyDescent="0.2">
      <c r="B109" s="93" t="s">
        <v>71</v>
      </c>
      <c r="C109" s="94"/>
      <c r="D109" s="94"/>
      <c r="E109" s="2"/>
      <c r="F109" s="2"/>
      <c r="G109" s="2"/>
    </row>
    <row r="110" spans="2:7" ht="12" x14ac:dyDescent="0.2">
      <c r="B110" s="93" t="s">
        <v>72</v>
      </c>
      <c r="C110" s="96">
        <f>E99</f>
        <v>0</v>
      </c>
      <c r="D110" s="97"/>
      <c r="E110" s="37"/>
      <c r="F110" s="2"/>
      <c r="G110" s="2"/>
    </row>
    <row r="111" spans="2:7" ht="12.75" x14ac:dyDescent="0.2">
      <c r="B111" s="38"/>
      <c r="C111" s="38"/>
      <c r="D111" s="38"/>
      <c r="E111" s="38"/>
      <c r="F111" s="38"/>
      <c r="G111" s="38"/>
    </row>
    <row r="112" spans="2:7" ht="12.75" x14ac:dyDescent="0.2">
      <c r="B112" s="38"/>
      <c r="C112" s="38"/>
      <c r="D112" s="38"/>
      <c r="E112" s="38"/>
      <c r="F112" s="38"/>
      <c r="G112" s="38"/>
    </row>
  </sheetData>
  <mergeCells count="49">
    <mergeCell ref="B73:D73"/>
    <mergeCell ref="A1:G1"/>
    <mergeCell ref="A2:G2"/>
    <mergeCell ref="B102:G104"/>
    <mergeCell ref="B76:F76"/>
    <mergeCell ref="B67:F67"/>
    <mergeCell ref="B79:G79"/>
    <mergeCell ref="B28:C28"/>
    <mergeCell ref="B74:D74"/>
    <mergeCell ref="B47:C47"/>
    <mergeCell ref="E80:F80"/>
    <mergeCell ref="D80:D81"/>
    <mergeCell ref="G80:G81"/>
    <mergeCell ref="B80:B81"/>
    <mergeCell ref="C80:C81"/>
    <mergeCell ref="B62:D62"/>
    <mergeCell ref="B16:C16"/>
    <mergeCell ref="B17:C17"/>
    <mergeCell ref="B18:C18"/>
    <mergeCell ref="B19:C19"/>
    <mergeCell ref="B20:C20"/>
    <mergeCell ref="B26:C26"/>
    <mergeCell ref="B27:C27"/>
    <mergeCell ref="B29:C29"/>
    <mergeCell ref="B25:C25"/>
    <mergeCell ref="B66:D66"/>
    <mergeCell ref="B64:D64"/>
    <mergeCell ref="B65:D65"/>
    <mergeCell ref="B63:D63"/>
    <mergeCell ref="B57:C57"/>
    <mergeCell ref="B53:C53"/>
    <mergeCell ref="B54:C54"/>
    <mergeCell ref="B71:D71"/>
    <mergeCell ref="B72:D72"/>
    <mergeCell ref="B45:C45"/>
    <mergeCell ref="B46:C46"/>
    <mergeCell ref="B48:C48"/>
    <mergeCell ref="B55:C55"/>
    <mergeCell ref="B56:C56"/>
    <mergeCell ref="B36:C36"/>
    <mergeCell ref="B37:C37"/>
    <mergeCell ref="B38:C38"/>
    <mergeCell ref="B39:C39"/>
    <mergeCell ref="B44:C44"/>
    <mergeCell ref="C108:D108"/>
    <mergeCell ref="C109:D109"/>
    <mergeCell ref="B106:G106"/>
    <mergeCell ref="C110:D110"/>
    <mergeCell ref="B75:D75"/>
  </mergeCells>
  <phoneticPr fontId="3" type="noConversion"/>
  <pageMargins left="0.74803149606299213" right="0.74803149606299213" top="0.98425196850393704" bottom="0.98425196850393704" header="0" footer="0"/>
  <pageSetup paperSize="9" scale="89" fitToHeight="0" orientation="portrait" r:id="rId1"/>
  <headerFooter alignWithMargins="0">
    <oddHeader>&amp;C&amp;"-,Negrita"UNIDAD DE VINCULACIÓN CON LA SOCIEDAD</oddHeader>
    <oddFooter>&amp;CUVS 2015 Versión 02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>
      <selection activeCell="B32" sqref="B32"/>
    </sheetView>
  </sheetViews>
  <sheetFormatPr baseColWidth="10" defaultRowHeight="12.75" x14ac:dyDescent="0.2"/>
  <cols>
    <col min="1" max="1" width="11.42578125" style="58"/>
    <col min="2" max="2" width="5.42578125" style="58" customWidth="1"/>
    <col min="3" max="3" width="14" style="58" customWidth="1"/>
    <col min="4" max="4" width="13.85546875" style="58" customWidth="1"/>
    <col min="5" max="5" width="14.5703125" style="58" customWidth="1"/>
    <col min="6" max="6" width="13.85546875" style="58" customWidth="1"/>
    <col min="7" max="7" width="14.140625" style="58" customWidth="1"/>
    <col min="8" max="8" width="12.85546875" style="58" customWidth="1"/>
    <col min="9" max="9" width="16.140625" style="58" bestFit="1" customWidth="1"/>
    <col min="10" max="10" width="13.85546875" style="58" bestFit="1" customWidth="1"/>
    <col min="11" max="11" width="14.28515625" style="58" customWidth="1"/>
    <col min="12" max="16384" width="11.42578125" style="58"/>
  </cols>
  <sheetData>
    <row r="2" spans="2:11" ht="20.25" x14ac:dyDescent="0.3">
      <c r="B2" s="113" t="s">
        <v>33</v>
      </c>
      <c r="C2" s="113"/>
      <c r="D2" s="113"/>
      <c r="E2" s="113"/>
      <c r="F2" s="113"/>
      <c r="G2" s="113"/>
      <c r="H2" s="113"/>
      <c r="I2" s="113"/>
      <c r="J2" s="113"/>
      <c r="K2" s="113"/>
    </row>
    <row r="3" spans="2:11" ht="20.25" customHeight="1" x14ac:dyDescent="0.3">
      <c r="B3" s="115" t="s">
        <v>34</v>
      </c>
      <c r="C3" s="115"/>
      <c r="D3" s="115"/>
      <c r="E3" s="115"/>
      <c r="F3" s="115"/>
      <c r="G3" s="115"/>
      <c r="H3" s="115"/>
      <c r="I3" s="115"/>
      <c r="J3" s="115"/>
      <c r="K3" s="115"/>
    </row>
    <row r="4" spans="2:11" ht="21" thickBot="1" x14ac:dyDescent="0.35">
      <c r="B4" s="113"/>
      <c r="C4" s="114"/>
      <c r="D4" s="114"/>
      <c r="E4" s="114"/>
      <c r="F4" s="114"/>
      <c r="G4" s="114"/>
      <c r="H4" s="114"/>
      <c r="I4" s="114"/>
    </row>
    <row r="5" spans="2:11" ht="45.75" thickBot="1" x14ac:dyDescent="0.25">
      <c r="B5" s="64" t="s">
        <v>35</v>
      </c>
      <c r="C5" s="64" t="s">
        <v>36</v>
      </c>
      <c r="D5" s="64" t="s">
        <v>47</v>
      </c>
      <c r="E5" s="64" t="s">
        <v>37</v>
      </c>
      <c r="F5" s="64" t="s">
        <v>38</v>
      </c>
      <c r="G5" s="64" t="s">
        <v>39</v>
      </c>
      <c r="H5" s="64" t="s">
        <v>40</v>
      </c>
      <c r="I5" s="64" t="s">
        <v>41</v>
      </c>
      <c r="J5" s="64" t="s">
        <v>45</v>
      </c>
      <c r="K5" s="64" t="s">
        <v>46</v>
      </c>
    </row>
    <row r="6" spans="2:11" ht="24" customHeight="1" thickBot="1" x14ac:dyDescent="0.3">
      <c r="B6" s="68">
        <v>1</v>
      </c>
      <c r="C6" s="83" t="s">
        <v>42</v>
      </c>
      <c r="D6" s="80">
        <v>3500</v>
      </c>
      <c r="E6" s="69">
        <f>D6*9.15%</f>
        <v>320.25</v>
      </c>
      <c r="F6" s="74">
        <f>D6/12</f>
        <v>291.66666666666669</v>
      </c>
      <c r="G6" s="74">
        <f>354/12</f>
        <v>29.5</v>
      </c>
      <c r="H6" s="75">
        <f>D6*8.33%</f>
        <v>291.55</v>
      </c>
      <c r="I6" s="70">
        <f>D6+E6+F6+H6</f>
        <v>4403.4666666666672</v>
      </c>
      <c r="J6" s="70">
        <f>+I6/30</f>
        <v>146.78222222222223</v>
      </c>
      <c r="K6" s="70">
        <f>+J6/8</f>
        <v>18.347777777777779</v>
      </c>
    </row>
    <row r="7" spans="2:11" ht="24" customHeight="1" thickBot="1" x14ac:dyDescent="0.3">
      <c r="B7" s="66">
        <v>2</v>
      </c>
      <c r="C7" s="84" t="s">
        <v>43</v>
      </c>
      <c r="D7" s="81">
        <v>900</v>
      </c>
      <c r="E7" s="65">
        <f t="shared" ref="E7:E8" si="0">D7*9.15%</f>
        <v>82.35</v>
      </c>
      <c r="F7" s="76">
        <f t="shared" ref="F7:F8" si="1">D7/12</f>
        <v>75</v>
      </c>
      <c r="G7" s="76">
        <f t="shared" ref="G7:G8" si="2">354/12</f>
        <v>29.5</v>
      </c>
      <c r="H7" s="77">
        <f>D7*8.33%</f>
        <v>74.97</v>
      </c>
      <c r="I7" s="57">
        <f>D7+E7+F7+H7</f>
        <v>1132.32</v>
      </c>
      <c r="J7" s="70">
        <f t="shared" ref="J7:J8" si="3">+I7/30</f>
        <v>37.744</v>
      </c>
      <c r="K7" s="70">
        <f t="shared" ref="K7" si="4">+J7/8</f>
        <v>4.718</v>
      </c>
    </row>
    <row r="8" spans="2:11" ht="24" customHeight="1" thickBot="1" x14ac:dyDescent="0.3">
      <c r="B8" s="71">
        <v>3</v>
      </c>
      <c r="C8" s="85" t="s">
        <v>44</v>
      </c>
      <c r="D8" s="82">
        <v>1500</v>
      </c>
      <c r="E8" s="72">
        <f t="shared" si="0"/>
        <v>137.25</v>
      </c>
      <c r="F8" s="78">
        <f t="shared" si="1"/>
        <v>125</v>
      </c>
      <c r="G8" s="78">
        <f t="shared" si="2"/>
        <v>29.5</v>
      </c>
      <c r="H8" s="79">
        <f>D8*8.33%</f>
        <v>124.95</v>
      </c>
      <c r="I8" s="73">
        <f>D8+E8+F8+H8</f>
        <v>1887.2</v>
      </c>
      <c r="J8" s="70">
        <f t="shared" si="3"/>
        <v>62.906666666666666</v>
      </c>
      <c r="K8" s="70">
        <f>+J8/8</f>
        <v>7.8633333333333333</v>
      </c>
    </row>
    <row r="9" spans="2:11" ht="24" customHeight="1" thickBot="1" x14ac:dyDescent="0.3">
      <c r="C9" s="59"/>
      <c r="D9" s="60"/>
      <c r="I9" s="67">
        <f>SUM(I6:I8)</f>
        <v>7422.9866666666667</v>
      </c>
      <c r="J9" s="67">
        <f>SUM(J6:J8)</f>
        <v>247.4328888888889</v>
      </c>
      <c r="K9" s="67">
        <f>SUM(K6:K8)</f>
        <v>30.929111111111112</v>
      </c>
    </row>
    <row r="10" spans="2:11" ht="14.25" x14ac:dyDescent="0.2">
      <c r="C10" s="61"/>
      <c r="D10" s="62"/>
    </row>
    <row r="11" spans="2:11" ht="15" x14ac:dyDescent="0.2">
      <c r="C11" s="63"/>
    </row>
  </sheetData>
  <sheetProtection password="CCC1" sheet="1" objects="1" scenarios="1"/>
  <mergeCells count="3">
    <mergeCell ref="B4:I4"/>
    <mergeCell ref="B2:K2"/>
    <mergeCell ref="B3:K3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>
      <selection activeCell="B32" sqref="B32"/>
    </sheetView>
  </sheetViews>
  <sheetFormatPr baseColWidth="10" defaultRowHeight="12.75" x14ac:dyDescent="0.2"/>
  <cols>
    <col min="1" max="1" width="11.42578125" style="58"/>
    <col min="2" max="2" width="5.42578125" style="58" customWidth="1"/>
    <col min="3" max="3" width="17.42578125" style="58" bestFit="1" customWidth="1"/>
    <col min="4" max="4" width="13.85546875" style="58" customWidth="1"/>
    <col min="5" max="5" width="14.5703125" style="58" customWidth="1"/>
    <col min="6" max="6" width="13.85546875" style="58" customWidth="1"/>
    <col min="7" max="7" width="14.140625" style="58" customWidth="1"/>
    <col min="8" max="8" width="12.85546875" style="58" customWidth="1"/>
    <col min="9" max="9" width="16.140625" style="58" bestFit="1" customWidth="1"/>
    <col min="10" max="10" width="13.85546875" style="58" bestFit="1" customWidth="1"/>
    <col min="11" max="11" width="14.28515625" style="58" customWidth="1"/>
    <col min="12" max="16384" width="11.42578125" style="58"/>
  </cols>
  <sheetData>
    <row r="2" spans="2:11" ht="20.25" x14ac:dyDescent="0.3">
      <c r="B2" s="113" t="s">
        <v>33</v>
      </c>
      <c r="C2" s="113"/>
      <c r="D2" s="113"/>
      <c r="E2" s="113"/>
      <c r="F2" s="113"/>
      <c r="G2" s="113"/>
      <c r="H2" s="113"/>
      <c r="I2" s="113"/>
      <c r="J2" s="113"/>
      <c r="K2" s="113"/>
    </row>
    <row r="3" spans="2:11" ht="20.25" customHeight="1" x14ac:dyDescent="0.3">
      <c r="B3" s="115" t="s">
        <v>34</v>
      </c>
      <c r="C3" s="115"/>
      <c r="D3" s="115"/>
      <c r="E3" s="115"/>
      <c r="F3" s="115"/>
      <c r="G3" s="115"/>
      <c r="H3" s="115"/>
      <c r="I3" s="115"/>
      <c r="J3" s="115"/>
      <c r="K3" s="115"/>
    </row>
    <row r="4" spans="2:11" ht="21" thickBot="1" x14ac:dyDescent="0.35">
      <c r="B4" s="113"/>
      <c r="C4" s="114"/>
      <c r="D4" s="114"/>
      <c r="E4" s="114"/>
      <c r="F4" s="114"/>
      <c r="G4" s="114"/>
      <c r="H4" s="114"/>
      <c r="I4" s="114"/>
    </row>
    <row r="5" spans="2:11" ht="45.75" thickBot="1" x14ac:dyDescent="0.25">
      <c r="B5" s="64" t="s">
        <v>35</v>
      </c>
      <c r="C5" s="64" t="s">
        <v>36</v>
      </c>
      <c r="D5" s="64" t="s">
        <v>47</v>
      </c>
      <c r="E5" s="64" t="s">
        <v>37</v>
      </c>
      <c r="F5" s="64" t="s">
        <v>38</v>
      </c>
      <c r="G5" s="64" t="s">
        <v>39</v>
      </c>
      <c r="H5" s="64" t="s">
        <v>40</v>
      </c>
      <c r="I5" s="64" t="s">
        <v>41</v>
      </c>
      <c r="J5" s="64" t="s">
        <v>45</v>
      </c>
      <c r="K5" s="64" t="s">
        <v>46</v>
      </c>
    </row>
    <row r="6" spans="2:11" ht="24" customHeight="1" thickBot="1" x14ac:dyDescent="0.3">
      <c r="B6" s="68">
        <v>1</v>
      </c>
      <c r="C6" s="83" t="s">
        <v>48</v>
      </c>
      <c r="D6" s="80">
        <v>1000</v>
      </c>
      <c r="E6" s="69">
        <f>D6*9.65%</f>
        <v>96.5</v>
      </c>
      <c r="F6" s="74">
        <f>D6/12</f>
        <v>83.333333333333329</v>
      </c>
      <c r="G6" s="74">
        <f>354/12</f>
        <v>29.5</v>
      </c>
      <c r="H6" s="75">
        <f>D6*8.33%</f>
        <v>83.3</v>
      </c>
      <c r="I6" s="70">
        <f>D6+E6+F6+H6</f>
        <v>1263.1333333333332</v>
      </c>
      <c r="J6" s="70">
        <f>+I6/30</f>
        <v>42.104444444444439</v>
      </c>
      <c r="K6" s="70">
        <f>+J6/8</f>
        <v>5.2630555555555549</v>
      </c>
    </row>
    <row r="7" spans="2:11" ht="24" customHeight="1" thickBot="1" x14ac:dyDescent="0.3">
      <c r="B7" s="66">
        <v>2</v>
      </c>
      <c r="C7" s="84" t="s">
        <v>49</v>
      </c>
      <c r="D7" s="81">
        <v>675</v>
      </c>
      <c r="E7" s="65">
        <f>D7*9.65%</f>
        <v>65.137500000000003</v>
      </c>
      <c r="F7" s="76">
        <f t="shared" ref="F7:F8" si="0">D7/12</f>
        <v>56.25</v>
      </c>
      <c r="G7" s="76">
        <f t="shared" ref="G7:G8" si="1">354/12</f>
        <v>29.5</v>
      </c>
      <c r="H7" s="77">
        <f>D7*8.33%</f>
        <v>56.227499999999999</v>
      </c>
      <c r="I7" s="57">
        <f>D7+E7+F7+H7</f>
        <v>852.61500000000001</v>
      </c>
      <c r="J7" s="70">
        <f t="shared" ref="J7:J8" si="2">+I7/30</f>
        <v>28.420500000000001</v>
      </c>
      <c r="K7" s="70">
        <f t="shared" ref="K7" si="3">+J7/8</f>
        <v>3.5525625000000001</v>
      </c>
    </row>
    <row r="8" spans="2:11" ht="24" customHeight="1" thickBot="1" x14ac:dyDescent="0.3">
      <c r="B8" s="71">
        <v>3</v>
      </c>
      <c r="C8" s="85" t="s">
        <v>50</v>
      </c>
      <c r="D8" s="82">
        <v>570</v>
      </c>
      <c r="E8" s="72">
        <f>D8*9.65%</f>
        <v>55.005000000000003</v>
      </c>
      <c r="F8" s="78">
        <f t="shared" si="0"/>
        <v>47.5</v>
      </c>
      <c r="G8" s="78">
        <f t="shared" si="1"/>
        <v>29.5</v>
      </c>
      <c r="H8" s="79">
        <f>D8*8.33%</f>
        <v>47.481000000000002</v>
      </c>
      <c r="I8" s="73">
        <f>D8+E8+F8+H8</f>
        <v>719.98599999999999</v>
      </c>
      <c r="J8" s="70">
        <f t="shared" si="2"/>
        <v>23.999533333333332</v>
      </c>
      <c r="K8" s="70">
        <f>+J8/8</f>
        <v>2.9999416666666665</v>
      </c>
    </row>
    <row r="9" spans="2:11" ht="24" customHeight="1" thickBot="1" x14ac:dyDescent="0.3">
      <c r="C9" s="59"/>
      <c r="D9" s="60"/>
      <c r="I9" s="67">
        <f>SUM(I6:I8)</f>
        <v>2835.7343333333329</v>
      </c>
      <c r="J9" s="67">
        <f>SUM(J6:J8)</f>
        <v>94.524477777777776</v>
      </c>
      <c r="K9" s="67">
        <f>SUM(K6:K8)</f>
        <v>11.815559722222222</v>
      </c>
    </row>
    <row r="10" spans="2:11" ht="14.25" x14ac:dyDescent="0.2">
      <c r="C10" s="61"/>
      <c r="D10" s="62"/>
    </row>
    <row r="11" spans="2:11" ht="15" x14ac:dyDescent="0.2">
      <c r="C11" s="63"/>
    </row>
  </sheetData>
  <sheetProtection password="CCC1" sheet="1" objects="1" scenarios="1"/>
  <mergeCells count="3">
    <mergeCell ref="B2:K2"/>
    <mergeCell ref="B3:K3"/>
    <mergeCell ref="B4:I4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PRESUPUESTO</vt:lpstr>
      <vt:lpstr>Remuneración hora docente</vt:lpstr>
      <vt:lpstr>Remuneración hora administrativ</vt:lpstr>
      <vt:lpstr>PRESUPUESTO!Área_de_impresión</vt:lpstr>
    </vt:vector>
  </TitlesOfParts>
  <Company>ESPOL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</dc:creator>
  <cp:lastModifiedBy>Noemi Elizabeth Lavid Cedeno</cp:lastModifiedBy>
  <cp:lastPrinted>2015-06-30T20:22:20Z</cp:lastPrinted>
  <dcterms:created xsi:type="dcterms:W3CDTF">2009-10-18T18:05:46Z</dcterms:created>
  <dcterms:modified xsi:type="dcterms:W3CDTF">2015-11-27T16:58:37Z</dcterms:modified>
</cp:coreProperties>
</file>